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9" i="1" l="1"/>
  <c r="G9" i="1" s="1"/>
  <c r="H9" i="1" s="1"/>
  <c r="E10" i="1"/>
  <c r="G10" i="1" s="1"/>
  <c r="H10" i="1" s="1"/>
  <c r="E11" i="1"/>
  <c r="G11" i="1" s="1"/>
  <c r="H11" i="1" s="1"/>
  <c r="E12" i="1"/>
  <c r="G12" i="1" s="1"/>
  <c r="H12" i="1" s="1"/>
  <c r="E8" i="1"/>
  <c r="G8" i="1" s="1"/>
  <c r="H8" i="1" s="1"/>
</calcChain>
</file>

<file path=xl/sharedStrings.xml><?xml version="1.0" encoding="utf-8"?>
<sst xmlns="http://schemas.openxmlformats.org/spreadsheetml/2006/main" count="40" uniqueCount="40">
  <si>
    <t>Conci</t>
  </si>
  <si>
    <t>22-23</t>
  </si>
  <si>
    <t>24-25</t>
  </si>
  <si>
    <t>26-27</t>
  </si>
  <si>
    <t>28-29-30</t>
  </si>
  <si>
    <t>31-32-33</t>
  </si>
  <si>
    <t>X (m)</t>
  </si>
  <si>
    <t>lunghezze in m</t>
  </si>
  <si>
    <t>alfa°</t>
  </si>
  <si>
    <t xml:space="preserve">peso (kN/m^3) = </t>
  </si>
  <si>
    <t>altezza sottofondo hs (sopra rinfianco) =</t>
  </si>
  <si>
    <t>h + hs</t>
  </si>
  <si>
    <t>Peso (kN)</t>
  </si>
  <si>
    <t>qz=0</t>
  </si>
  <si>
    <t xml:space="preserve">profondità volta = </t>
  </si>
  <si>
    <t>(in SAV le lunghezze sono espresse in cm)</t>
  </si>
  <si>
    <t>qx=spinta passiva (kN/m)</t>
  </si>
  <si>
    <t>Dim: è il valore sopra riportato (indicato anche con: b)</t>
  </si>
  <si>
    <t>X=posizione del carico lineare, valore sopra riportato; Y=0 (carico lungo X, nel piano dell'arco)</t>
  </si>
  <si>
    <t>Coefficiente di combinazione = 0.9 (specificato nelle CCC, combinazioni di condizioni di carico elementari)</t>
  </si>
  <si>
    <t>Il coefficiente di combinazione 0.9 si può utilizzare considerando che la spinta passiva è a favore di stabilità</t>
  </si>
  <si>
    <t>Carico lineare lungo X</t>
  </si>
  <si>
    <t>b (Dim) (m)</t>
  </si>
  <si>
    <t>h (m)</t>
  </si>
  <si>
    <t>Anche Dim si rileva graficamente</t>
  </si>
  <si>
    <t>hs è l'altezza del sottofondo in input</t>
  </si>
  <si>
    <t>alfa° viene rilevato graficamente, anch'esso tramite il comando Distanza</t>
  </si>
  <si>
    <t>h viene rilevata graficamente tramite il comando Distanza</t>
  </si>
  <si>
    <t>Il peso in kN/m^3 si riferisce al peso del rinfianco</t>
  </si>
  <si>
    <t>ma viene utilizzato in questo foglio per aggiornare i carichi lineari delle spinte da inserire nella CCE</t>
  </si>
  <si>
    <t>La profondità della volta è un dato in input (Dati Struttura, scheda Volta)</t>
  </si>
  <si>
    <t>ed è in input (Dati Struttura, scheda Contorno), così come hs.</t>
  </si>
  <si>
    <t>Nell'esempio, rinfianco e sottofondo si riferiscono al medesimo materiale</t>
  </si>
  <si>
    <t>e la spinta passiva corrisponde al peso della colonna verticale di rinfianco+sottofondo</t>
  </si>
  <si>
    <t>coefficiente di spinta passiva k,p =</t>
  </si>
  <si>
    <t>Spinta passiva (kN/m)</t>
  </si>
  <si>
    <t>Il coefficiente di spinta passiva Kp non è un dato in input in SAV 2019-2020</t>
  </si>
  <si>
    <t>Valori in input nella CCE di SAV contenente i carichi orizzontali generati dalla spinta passiva</t>
  </si>
  <si>
    <t>caratterizzata dai seguenti dati:</t>
  </si>
  <si>
    <t>Aedes.SAV, vers. 2019-2020: UTILITY PER LA DEFINIZIONE DEI CARICHI ORIZZONTALI DOVUTI ALLA SPINTA PASSIVA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</si>
</sst>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0" fillId="2" borderId="1" xfId="0" applyFill="1" applyBorder="1"/>
    <xf numFmtId="2" fontId="0" fillId="2" borderId="1" xfId="0" applyNumberFormat="1" applyFill="1" applyBorder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EF5D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276225</xdr:colOff>
      <xdr:row>24</xdr:row>
      <xdr:rowOff>47625</xdr:rowOff>
    </xdr:from>
    <xdr:to>
      <xdr:col>21</xdr:col>
      <xdr:colOff>552450</xdr:colOff>
      <xdr:row>33</xdr:row>
      <xdr:rowOff>114300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29675" y="4619625"/>
          <a:ext cx="5762625" cy="1781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219075</xdr:colOff>
      <xdr:row>1</xdr:row>
      <xdr:rowOff>38100</xdr:rowOff>
    </xdr:from>
    <xdr:to>
      <xdr:col>24</xdr:col>
      <xdr:colOff>504825</xdr:colOff>
      <xdr:row>23</xdr:row>
      <xdr:rowOff>47625</xdr:rowOff>
    </xdr:to>
    <xdr:pic>
      <xdr:nvPicPr>
        <xdr:cNvPr id="6" name="Immagine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5" y="228600"/>
          <a:ext cx="7600950" cy="420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workbookViewId="0">
      <selection sqref="A1:L38"/>
    </sheetView>
  </sheetViews>
  <sheetFormatPr defaultRowHeight="15" x14ac:dyDescent="0.25"/>
  <cols>
    <col min="1" max="1" width="16.140625" customWidth="1"/>
    <col min="2" max="2" width="9.28515625" customWidth="1"/>
    <col min="3" max="3" width="13.42578125" customWidth="1"/>
    <col min="5" max="5" width="10.7109375" customWidth="1"/>
    <col min="7" max="7" width="11.42578125" customWidth="1"/>
    <col min="9" max="9" width="12.5703125" customWidth="1"/>
    <col min="10" max="10" width="14" customWidth="1"/>
    <col min="11" max="11" width="4.140625" customWidth="1"/>
  </cols>
  <sheetData>
    <row r="1" spans="1:12" x14ac:dyDescent="0.25">
      <c r="A1" s="4" t="s">
        <v>39</v>
      </c>
    </row>
    <row r="3" spans="1:12" x14ac:dyDescent="0.25">
      <c r="A3" t="s">
        <v>7</v>
      </c>
      <c r="D3" t="s">
        <v>34</v>
      </c>
      <c r="H3" s="1">
        <v>1</v>
      </c>
    </row>
    <row r="4" spans="1:12" x14ac:dyDescent="0.25">
      <c r="A4" t="s">
        <v>9</v>
      </c>
      <c r="B4" s="1">
        <v>19</v>
      </c>
      <c r="D4" t="s">
        <v>10</v>
      </c>
      <c r="H4" s="1">
        <v>1.5</v>
      </c>
      <c r="J4" t="s">
        <v>14</v>
      </c>
      <c r="L4" s="1">
        <v>2.4</v>
      </c>
    </row>
    <row r="6" spans="1:12" x14ac:dyDescent="0.25">
      <c r="A6" t="s">
        <v>0</v>
      </c>
      <c r="B6" s="2" t="s">
        <v>6</v>
      </c>
      <c r="C6" s="2" t="s">
        <v>22</v>
      </c>
      <c r="D6" t="s">
        <v>23</v>
      </c>
      <c r="E6" t="s">
        <v>11</v>
      </c>
      <c r="F6" t="s">
        <v>8</v>
      </c>
      <c r="G6" t="s">
        <v>12</v>
      </c>
      <c r="H6" s="2" t="s">
        <v>35</v>
      </c>
    </row>
    <row r="8" spans="1:12" x14ac:dyDescent="0.25">
      <c r="A8" t="s">
        <v>1</v>
      </c>
      <c r="B8" s="3">
        <v>0.8</v>
      </c>
      <c r="C8" s="3">
        <v>0.6</v>
      </c>
      <c r="D8" s="1">
        <v>0.2</v>
      </c>
      <c r="E8" s="1">
        <f>D8+$H$4</f>
        <v>1.7</v>
      </c>
      <c r="F8">
        <v>15</v>
      </c>
      <c r="G8" s="1">
        <f>E8*$L$4*$B$4*$H$3</f>
        <v>77.52</v>
      </c>
      <c r="H8" s="3">
        <f>G8*TAN(F8/180*3.141592654)</f>
        <v>20.771421400100824</v>
      </c>
    </row>
    <row r="9" spans="1:12" x14ac:dyDescent="0.25">
      <c r="A9" t="s">
        <v>2</v>
      </c>
      <c r="B9" s="3">
        <v>1.4</v>
      </c>
      <c r="C9" s="3">
        <v>0.56999999999999995</v>
      </c>
      <c r="D9" s="1">
        <v>0.35</v>
      </c>
      <c r="E9" s="1">
        <f>D9+$H$4</f>
        <v>1.85</v>
      </c>
      <c r="F9">
        <v>24</v>
      </c>
      <c r="G9" s="1">
        <f>E9*$L$4*$B$4*$H$3</f>
        <v>84.360000000000014</v>
      </c>
      <c r="H9" s="3">
        <f t="shared" ref="H9:H12" si="0">G9*TAN(F9/180*3.141592654)</f>
        <v>37.55949189815675</v>
      </c>
    </row>
    <row r="10" spans="1:12" x14ac:dyDescent="0.25">
      <c r="A10" t="s">
        <v>3</v>
      </c>
      <c r="B10" s="3">
        <v>1.97</v>
      </c>
      <c r="C10" s="3">
        <v>0.54</v>
      </c>
      <c r="D10" s="1">
        <v>0.7</v>
      </c>
      <c r="E10" s="1">
        <f>D10+$H$4</f>
        <v>2.2000000000000002</v>
      </c>
      <c r="F10">
        <v>32</v>
      </c>
      <c r="G10" s="1">
        <f>E10*$L$4*$B$4*$H$3</f>
        <v>100.32000000000001</v>
      </c>
      <c r="H10" s="3">
        <f t="shared" si="0"/>
        <v>62.686893393716218</v>
      </c>
    </row>
    <row r="11" spans="1:12" x14ac:dyDescent="0.25">
      <c r="A11" t="s">
        <v>4</v>
      </c>
      <c r="B11" s="3">
        <v>2.5099999999999998</v>
      </c>
      <c r="C11" s="3">
        <v>0.68</v>
      </c>
      <c r="D11" s="1">
        <v>1.1499999999999999</v>
      </c>
      <c r="E11" s="1">
        <f>D11+$H$4</f>
        <v>2.65</v>
      </c>
      <c r="F11">
        <v>43</v>
      </c>
      <c r="G11" s="1">
        <f>E11*$L$4*$B$4*$H$3</f>
        <v>120.83999999999999</v>
      </c>
      <c r="H11" s="3">
        <f t="shared" si="0"/>
        <v>112.68512303101386</v>
      </c>
    </row>
    <row r="12" spans="1:12" x14ac:dyDescent="0.25">
      <c r="A12" t="s">
        <v>5</v>
      </c>
      <c r="B12" s="3">
        <v>3.19</v>
      </c>
      <c r="C12" s="3">
        <v>0.53</v>
      </c>
      <c r="D12" s="1">
        <v>1.85</v>
      </c>
      <c r="E12" s="1">
        <f>D12+$H$4</f>
        <v>3.35</v>
      </c>
      <c r="F12">
        <v>55</v>
      </c>
      <c r="G12" s="1">
        <f>E12*$L$4*$B$4*$H$3</f>
        <v>152.76</v>
      </c>
      <c r="H12" s="3">
        <f t="shared" si="0"/>
        <v>218.16388956812506</v>
      </c>
    </row>
    <row r="14" spans="1:12" x14ac:dyDescent="0.25">
      <c r="B14" s="3"/>
      <c r="C14" t="s">
        <v>37</v>
      </c>
    </row>
    <row r="15" spans="1:12" x14ac:dyDescent="0.25">
      <c r="B15" t="s">
        <v>38</v>
      </c>
    </row>
    <row r="16" spans="1:12" x14ac:dyDescent="0.25">
      <c r="B16" t="s">
        <v>21</v>
      </c>
    </row>
    <row r="17" spans="2:2" x14ac:dyDescent="0.25">
      <c r="B17" t="s">
        <v>17</v>
      </c>
    </row>
    <row r="18" spans="2:2" x14ac:dyDescent="0.25">
      <c r="B18" t="s">
        <v>18</v>
      </c>
    </row>
    <row r="19" spans="2:2" x14ac:dyDescent="0.25">
      <c r="B19" t="s">
        <v>13</v>
      </c>
    </row>
    <row r="20" spans="2:2" x14ac:dyDescent="0.25">
      <c r="B20" t="s">
        <v>16</v>
      </c>
    </row>
    <row r="21" spans="2:2" x14ac:dyDescent="0.25">
      <c r="B21" t="s">
        <v>15</v>
      </c>
    </row>
    <row r="22" spans="2:2" x14ac:dyDescent="0.25">
      <c r="B22" t="s">
        <v>19</v>
      </c>
    </row>
    <row r="23" spans="2:2" x14ac:dyDescent="0.25">
      <c r="B23" t="s">
        <v>20</v>
      </c>
    </row>
    <row r="25" spans="2:2" x14ac:dyDescent="0.25">
      <c r="B25" t="s">
        <v>27</v>
      </c>
    </row>
    <row r="26" spans="2:2" x14ac:dyDescent="0.25">
      <c r="B26" t="s">
        <v>24</v>
      </c>
    </row>
    <row r="27" spans="2:2" x14ac:dyDescent="0.25">
      <c r="B27" t="s">
        <v>25</v>
      </c>
    </row>
    <row r="28" spans="2:2" x14ac:dyDescent="0.25">
      <c r="B28" t="s">
        <v>26</v>
      </c>
    </row>
    <row r="30" spans="2:2" x14ac:dyDescent="0.25">
      <c r="B30" t="s">
        <v>28</v>
      </c>
    </row>
    <row r="31" spans="2:2" x14ac:dyDescent="0.25">
      <c r="B31" t="s">
        <v>31</v>
      </c>
    </row>
    <row r="32" spans="2:2" x14ac:dyDescent="0.25">
      <c r="B32" t="s">
        <v>32</v>
      </c>
    </row>
    <row r="33" spans="2:2" x14ac:dyDescent="0.25">
      <c r="B33" t="s">
        <v>33</v>
      </c>
    </row>
    <row r="35" spans="2:2" x14ac:dyDescent="0.25">
      <c r="B35" t="s">
        <v>30</v>
      </c>
    </row>
    <row r="36" spans="2:2" x14ac:dyDescent="0.25">
      <c r="B36" t="s">
        <v>36</v>
      </c>
    </row>
    <row r="37" spans="2:2" x14ac:dyDescent="0.25">
      <c r="B37" t="s">
        <v>29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AEDES Software</dc:creator>
  <cp:lastModifiedBy>AEDES Software</cp:lastModifiedBy>
  <dcterms:created xsi:type="dcterms:W3CDTF">2020-11-15T17:31:48Z</dcterms:created>
  <dcterms:modified xsi:type="dcterms:W3CDTF">2020-11-17T09:25:45Z</dcterms:modified>
</cp:coreProperties>
</file>